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20" windowWidth="11595" windowHeight="5385" activeTab="0"/>
  </bookViews>
  <sheets>
    <sheet name="Proyección Calculo Beneficio " sheetId="1" r:id="rId1"/>
    <sheet name="Ayuda ingreso de información" sheetId="2" r:id="rId2"/>
  </sheets>
  <definedNames>
    <definedName name="tppt1">'Proyección Calculo Beneficio '!$E$14</definedName>
  </definedNames>
  <calcPr fullCalcOnLoad="1"/>
</workbook>
</file>

<file path=xl/sharedStrings.xml><?xml version="1.0" encoding="utf-8"?>
<sst xmlns="http://schemas.openxmlformats.org/spreadsheetml/2006/main" count="59" uniqueCount="58">
  <si>
    <t>VALOR POR PERSONA</t>
  </si>
  <si>
    <t>100% SENCE</t>
  </si>
  <si>
    <t>0-25 UTM</t>
  </si>
  <si>
    <t>25-50 UTM</t>
  </si>
  <si>
    <t>50… UTM</t>
  </si>
  <si>
    <t>Aporte SENCE</t>
  </si>
  <si>
    <t>TOTALES</t>
  </si>
  <si>
    <t>Valor HORA SENCE Por Participante</t>
  </si>
  <si>
    <t>VALOR DEL CURSO /PROYECTO</t>
  </si>
  <si>
    <t>Detalle</t>
  </si>
  <si>
    <t>Corresponde al valor hora SENCE</t>
  </si>
  <si>
    <t>Totales, Corresponde a :</t>
  </si>
  <si>
    <t>Valor Curso: Corresponde al valor Total del proceso de capacitación.</t>
  </si>
  <si>
    <t>Ejemplo :</t>
  </si>
  <si>
    <t xml:space="preserve"> 50% SENCE</t>
  </si>
  <si>
    <t xml:space="preserve"> 15% SENCE</t>
  </si>
  <si>
    <t>Línea</t>
  </si>
  <si>
    <r>
      <t xml:space="preserve">Aporte SENCE : </t>
    </r>
    <r>
      <rPr>
        <sz val="10"/>
        <rFont val="Arial"/>
        <family val="0"/>
      </rPr>
      <t>Monto del beneficio SENCE correspondiente al proyecto, se recomienda realizar el ejercicio por cada uno de los módulos a adquirir y así conocer el beneficio SENCE por cada una de las capacitaciones a realizar.</t>
    </r>
  </si>
  <si>
    <t>A continuación se detalla una ayuda en el ingreso de Proyección de Cálculo Beneficio SENCE</t>
  </si>
  <si>
    <r>
      <t xml:space="preserve">Ingresar en el casillero </t>
    </r>
    <r>
      <rPr>
        <b/>
        <sz val="10"/>
        <color indexed="10"/>
        <rFont val="Arial"/>
        <family val="2"/>
      </rPr>
      <t>"D10"</t>
    </r>
    <r>
      <rPr>
        <sz val="10"/>
        <rFont val="Arial"/>
        <family val="0"/>
      </rPr>
      <t xml:space="preserve"> el total de números de horas del proyecto, se recomienda realizar el ejercicio con el número de horas por cada uno de los módulos a adquirir</t>
    </r>
  </si>
  <si>
    <t>Ingresar el total de personas que participan en el curso y/o proyecto, se recomienda ingresar el número de participantes por cada uno de los módulos a adquirir, en número de participantes deberá ser ingresado dependiendo del sueldo imponible mensual que cada uno de ellos:</t>
  </si>
  <si>
    <r>
      <t>Ingresar en casillero</t>
    </r>
    <r>
      <rPr>
        <b/>
        <sz val="10"/>
        <color indexed="10"/>
        <rFont val="Arial"/>
        <family val="2"/>
      </rPr>
      <t xml:space="preserve"> "D25"</t>
    </r>
    <r>
      <rPr>
        <sz val="10"/>
        <rFont val="Arial"/>
        <family val="0"/>
      </rPr>
      <t xml:space="preserve"> el número de participantes que estén en el siguiente tramo :</t>
    </r>
  </si>
  <si>
    <r>
      <t>Ingresar en casillero</t>
    </r>
    <r>
      <rPr>
        <b/>
        <sz val="10"/>
        <color indexed="10"/>
        <rFont val="Arial"/>
        <family val="2"/>
      </rPr>
      <t xml:space="preserve"> "E25"</t>
    </r>
    <r>
      <rPr>
        <sz val="10"/>
        <rFont val="Arial"/>
        <family val="0"/>
      </rPr>
      <t xml:space="preserve"> el número de participantes que estén en el siguiente tramo :</t>
    </r>
  </si>
  <si>
    <r>
      <t>Ingresar en casillero</t>
    </r>
    <r>
      <rPr>
        <b/>
        <sz val="10"/>
        <color indexed="10"/>
        <rFont val="Arial"/>
        <family val="2"/>
      </rPr>
      <t xml:space="preserve"> "F25"</t>
    </r>
    <r>
      <rPr>
        <sz val="10"/>
        <rFont val="Arial"/>
        <family val="0"/>
      </rPr>
      <t xml:space="preserve"> el número de participantes que estén en el siguiente tramo :</t>
    </r>
  </si>
  <si>
    <t>Si el trabajador tiene un sueldo mensual de $ 520.000, pertenecerá al Tramo A</t>
  </si>
  <si>
    <t>Corresponde al cálculo del beneficio SENCE del proyecto SOFTLAND que usted está cotizando, se recomienda ingresar en dicha planilla el valor y número de participantes por cada uno de los módulos que usted adquiera.</t>
  </si>
  <si>
    <t>PROYECCIÓN DE CÁLCULO BENEFICIO SENCE</t>
  </si>
  <si>
    <t xml:space="preserve"> Ingresar el números de horas del curso</t>
  </si>
  <si>
    <t xml:space="preserve"> Ingresar el valor total del curso</t>
  </si>
  <si>
    <t>Costo empresa</t>
  </si>
  <si>
    <t>Valor curso</t>
  </si>
  <si>
    <t>Tramo beneficio SENCE</t>
  </si>
  <si>
    <t>Valor hora SENCE</t>
  </si>
  <si>
    <t>Total horas de Curso</t>
  </si>
  <si>
    <t>Total participantes por tramo</t>
  </si>
  <si>
    <t xml:space="preserve">Total anual sueldo imponible </t>
  </si>
  <si>
    <t xml:space="preserve"> Ingresar el monto anual del total imponible de su empresa</t>
  </si>
  <si>
    <t>Beneficio tributario 1%</t>
  </si>
  <si>
    <t>Beneficio SENCE para proyecto</t>
  </si>
  <si>
    <t>Monto SENCE ocupado durante el año</t>
  </si>
  <si>
    <t>Saldo beneficio SENCE</t>
  </si>
  <si>
    <t>Ingrese el monto ocupado por este beneficio durante este Año</t>
  </si>
  <si>
    <r>
      <t xml:space="preserve">Ingresar en el casillero </t>
    </r>
    <r>
      <rPr>
        <b/>
        <sz val="10"/>
        <color indexed="10"/>
        <rFont val="Arial"/>
        <family val="2"/>
      </rPr>
      <t>"D6"</t>
    </r>
    <r>
      <rPr>
        <sz val="10"/>
        <rFont val="Arial"/>
        <family val="0"/>
      </rPr>
      <t xml:space="preserve"> el monto total del curso y/o proyecto de consultoría SOFTLAND, se recomienda realizar el ejercicio por cada uno de los módulos a adquirir</t>
    </r>
  </si>
  <si>
    <t>Automáticamente el sistema ingresará el valor por persona del curso y/o proyecto de consultoría SOFTLAND</t>
  </si>
  <si>
    <t>Corresponde al tramo que sus trabajadores tendrán en el SENCE y en el costo de empresa.</t>
  </si>
  <si>
    <r>
      <t>Tramo 100% SENCE</t>
    </r>
    <r>
      <rPr>
        <sz val="10"/>
        <rFont val="Arial"/>
        <family val="0"/>
      </rPr>
      <t>, automáticamente calculará el monto del beneficio SENCE de los participantes, correspondiente al tramo A asignado en el casillero</t>
    </r>
    <r>
      <rPr>
        <b/>
        <sz val="10"/>
        <color indexed="10"/>
        <rFont val="Arial"/>
        <family val="2"/>
      </rPr>
      <t xml:space="preserve"> "D25".</t>
    </r>
  </si>
  <si>
    <r>
      <t>Tramo  50% SENCE</t>
    </r>
    <r>
      <rPr>
        <sz val="10"/>
        <rFont val="Arial"/>
        <family val="0"/>
      </rPr>
      <t xml:space="preserve">, automáticamente calculará el monto del Beneficio SENCE de los participantes y el costo de la empresa, correspondiente al Tramo B asignado en el casillero </t>
    </r>
    <r>
      <rPr>
        <b/>
        <sz val="10"/>
        <color indexed="10"/>
        <rFont val="Arial"/>
        <family val="2"/>
      </rPr>
      <t>"E25".</t>
    </r>
  </si>
  <si>
    <r>
      <t>Tramo  15% SENCE</t>
    </r>
    <r>
      <rPr>
        <sz val="10"/>
        <rFont val="Arial"/>
        <family val="0"/>
      </rPr>
      <t xml:space="preserve">, automáticamente calculará el monto del beneficio SENCE de los participantes y el costo de la empresa, correspondiente al Tramo C asignado en el casillero </t>
    </r>
    <r>
      <rPr>
        <b/>
        <sz val="10"/>
        <color indexed="10"/>
        <rFont val="Arial"/>
        <family val="2"/>
      </rPr>
      <t>"F25".</t>
    </r>
  </si>
  <si>
    <r>
      <t xml:space="preserve">Costo Empresa: </t>
    </r>
    <r>
      <rPr>
        <sz val="10"/>
        <rFont val="Arial"/>
        <family val="0"/>
      </rPr>
      <t>Es el monto que su empresa deberá cubrir del proyecto, se recomienda realizar el ejercicio por cada uno de los módulos a adquirir y así conocer en costo eeal por cada uno de los procesos de capacitación a realizar.</t>
    </r>
  </si>
  <si>
    <t>Tramo  A   :  Sueldos imponibles mensuales de     0 a 25 UTM</t>
  </si>
  <si>
    <t>Tramo  B   :  Sueldos imponibles mensuales de   25 a 50 UTM</t>
  </si>
  <si>
    <t>Tramo  C   :  Sueldos imponibles mensuales de   50 y más UTM</t>
  </si>
  <si>
    <t>Ingresar el Valor Total anual de los sueldos imponibles de la empresa, ejemplo si la planilla mensual de la empresa es de $ 25.000.000 el total anual corresponderá a $ 300.000.000 monto que deberá ingresar  ( $ 25.000.000 x 12 meses = $ 300.000.000)</t>
  </si>
  <si>
    <t>Corresponde al 1% del Sueldo imponible anual, que su empresa tendrá como beneficio SENCE durante el año.</t>
  </si>
  <si>
    <r>
      <t xml:space="preserve">Ingresar en el casillero </t>
    </r>
    <r>
      <rPr>
        <b/>
        <sz val="10"/>
        <color indexed="10"/>
        <rFont val="Arial"/>
        <family val="2"/>
      </rPr>
      <t>"D34"</t>
    </r>
    <r>
      <rPr>
        <sz val="10"/>
        <rFont val="Arial"/>
        <family val="0"/>
      </rPr>
      <t xml:space="preserve"> el valor ocupado durante en año del beneficio SENCE utilizado para capacitación durante el año por vuestra empresa.</t>
    </r>
  </si>
  <si>
    <t>Corresponde al saldo (positivo y/o negativo) que su empresa tendrá por concepto SENCE para este año.</t>
  </si>
  <si>
    <t>Beneficio Sence</t>
  </si>
  <si>
    <t>Tramo Sueldo Imponible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</si>
</sst>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3" fontId="0" fillId="35" borderId="0" xfId="0" applyNumberFormat="1" applyFill="1" applyAlignment="1">
      <alignment/>
    </xf>
    <xf numFmtId="0" fontId="1" fillId="35" borderId="11" xfId="0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/>
    </xf>
    <xf numFmtId="0" fontId="1" fillId="35" borderId="0" xfId="0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/>
    </xf>
    <xf numFmtId="0" fontId="1" fillId="35" borderId="0" xfId="0" applyFont="1" applyFill="1" applyAlignment="1">
      <alignment horizontal="right"/>
    </xf>
    <xf numFmtId="3" fontId="0" fillId="35" borderId="0" xfId="0" applyNumberFormat="1" applyFill="1" applyAlignment="1">
      <alignment horizontal="center"/>
    </xf>
    <xf numFmtId="3" fontId="4" fillId="35" borderId="0" xfId="0" applyNumberFormat="1" applyFont="1" applyFill="1" applyAlignment="1">
      <alignment/>
    </xf>
    <xf numFmtId="3" fontId="2" fillId="35" borderId="0" xfId="0" applyNumberFormat="1" applyFont="1" applyFill="1" applyAlignment="1">
      <alignment horizontal="center"/>
    </xf>
    <xf numFmtId="3" fontId="3" fillId="35" borderId="0" xfId="0" applyNumberFormat="1" applyFont="1" applyFill="1" applyAlignment="1">
      <alignment/>
    </xf>
    <xf numFmtId="0" fontId="1" fillId="35" borderId="0" xfId="0" applyFont="1" applyFill="1" applyAlignment="1">
      <alignment horizontal="center"/>
    </xf>
    <xf numFmtId="3" fontId="6" fillId="35" borderId="0" xfId="0" applyNumberFormat="1" applyFont="1" applyFill="1" applyBorder="1" applyAlignment="1">
      <alignment horizontal="center" vertical="top" wrapText="1"/>
    </xf>
    <xf numFmtId="3" fontId="6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1" fillId="36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3" fontId="0" fillId="35" borderId="0" xfId="0" applyNumberFormat="1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3" fontId="0" fillId="35" borderId="0" xfId="0" applyNumberFormat="1" applyFont="1" applyFill="1" applyAlignment="1">
      <alignment horizontal="center"/>
    </xf>
    <xf numFmtId="3" fontId="0" fillId="3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 applyProtection="1">
      <alignment horizontal="center"/>
      <protection locked="0"/>
    </xf>
    <xf numFmtId="0" fontId="0" fillId="35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6" borderId="12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3" fontId="0" fillId="33" borderId="21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 horizontal="right"/>
    </xf>
    <xf numFmtId="3" fontId="0" fillId="33" borderId="22" xfId="0" applyNumberFormat="1" applyFill="1" applyBorder="1" applyAlignment="1">
      <alignment horizontal="right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3" fontId="0" fillId="33" borderId="24" xfId="0" applyNumberFormat="1" applyFill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0" fontId="3" fillId="33" borderId="25" xfId="0" applyFont="1" applyFill="1" applyBorder="1" applyAlignment="1">
      <alignment horizontal="center"/>
    </xf>
    <xf numFmtId="3" fontId="1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3" fontId="1" fillId="33" borderId="26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49" fontId="1" fillId="33" borderId="32" xfId="0" applyNumberFormat="1" applyFont="1" applyFill="1" applyBorder="1" applyAlignment="1">
      <alignment horizontal="center" vertical="center" wrapText="1"/>
    </xf>
    <xf numFmtId="49" fontId="1" fillId="33" borderId="33" xfId="0" applyNumberFormat="1" applyFont="1" applyFill="1" applyBorder="1" applyAlignment="1">
      <alignment horizontal="center" vertical="center" wrapText="1"/>
    </xf>
    <xf numFmtId="3" fontId="1" fillId="33" borderId="34" xfId="0" applyNumberFormat="1" applyFont="1" applyFill="1" applyBorder="1" applyAlignment="1">
      <alignment horizontal="center"/>
    </xf>
    <xf numFmtId="3" fontId="1" fillId="33" borderId="35" xfId="0" applyNumberFormat="1" applyFont="1" applyFill="1" applyBorder="1" applyAlignment="1">
      <alignment horizontal="center"/>
    </xf>
    <xf numFmtId="3" fontId="2" fillId="33" borderId="34" xfId="0" applyNumberFormat="1" applyFont="1" applyFill="1" applyBorder="1" applyAlignment="1">
      <alignment horizontal="center"/>
    </xf>
    <xf numFmtId="3" fontId="2" fillId="33" borderId="35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3" fontId="6" fillId="35" borderId="12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Y129"/>
  <sheetViews>
    <sheetView tabSelected="1" zoomScalePageLayoutView="0" workbookViewId="0" topLeftCell="A1">
      <selection activeCell="E4" sqref="E4"/>
    </sheetView>
  </sheetViews>
  <sheetFormatPr defaultColWidth="11.421875" defaultRowHeight="12.75"/>
  <cols>
    <col min="1" max="1" width="2.00390625" style="0" customWidth="1"/>
    <col min="2" max="2" width="5.28125" style="0" customWidth="1"/>
    <col min="3" max="3" width="21.7109375" style="1" customWidth="1"/>
    <col min="4" max="4" width="24.421875" style="1" customWidth="1"/>
    <col min="5" max="5" width="17.57421875" style="1" bestFit="1" customWidth="1"/>
    <col min="6" max="6" width="14.28125" style="3" customWidth="1"/>
    <col min="7" max="7" width="14.00390625" style="2" customWidth="1"/>
    <col min="8" max="8" width="15.421875" style="2" customWidth="1"/>
    <col min="9" max="9" width="12.140625" style="2" customWidth="1"/>
    <col min="10" max="10" width="2.421875" style="12" customWidth="1"/>
    <col min="11" max="23" width="11.421875" style="12" customWidth="1"/>
    <col min="24" max="25" width="11.421875" style="10" customWidth="1"/>
  </cols>
  <sheetData>
    <row r="1" s="12" customFormat="1" ht="13.5" thickBot="1"/>
    <row r="2" spans="1:25" s="56" customFormat="1" ht="18" customHeight="1" thickBot="1">
      <c r="A2" s="54"/>
      <c r="B2" s="78" t="s">
        <v>26</v>
      </c>
      <c r="C2" s="79"/>
      <c r="D2" s="79"/>
      <c r="E2" s="79"/>
      <c r="F2" s="79"/>
      <c r="G2" s="79"/>
      <c r="H2" s="79"/>
      <c r="I2" s="80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5"/>
      <c r="Y2" s="55"/>
    </row>
    <row r="3" spans="1:9" ht="12.75">
      <c r="A3" s="12"/>
      <c r="B3" s="12"/>
      <c r="C3" s="13"/>
      <c r="D3" s="13"/>
      <c r="E3" s="13"/>
      <c r="F3" s="14"/>
      <c r="G3" s="15"/>
      <c r="H3" s="15"/>
      <c r="I3" s="15"/>
    </row>
    <row r="4" spans="1:9" ht="12.75">
      <c r="A4" s="12"/>
      <c r="B4" s="33">
        <v>1</v>
      </c>
      <c r="C4" s="81" t="s">
        <v>8</v>
      </c>
      <c r="D4" s="82"/>
      <c r="E4" s="53"/>
      <c r="F4" s="28" t="s">
        <v>28</v>
      </c>
      <c r="G4" s="29"/>
      <c r="H4" s="29"/>
      <c r="I4" s="30"/>
    </row>
    <row r="5" spans="1:9" ht="6" customHeight="1">
      <c r="A5" s="12"/>
      <c r="B5" s="12"/>
      <c r="C5" s="17"/>
      <c r="D5" s="17"/>
      <c r="E5" s="18"/>
      <c r="F5" s="14"/>
      <c r="G5" s="15"/>
      <c r="H5" s="15"/>
      <c r="I5" s="15"/>
    </row>
    <row r="6" spans="1:9" ht="12.75">
      <c r="A6" s="12"/>
      <c r="B6" s="33">
        <v>2</v>
      </c>
      <c r="C6" s="81" t="s">
        <v>0</v>
      </c>
      <c r="D6" s="82"/>
      <c r="E6" s="7">
        <f>+IF(AND($E$4&gt;0,$E$17&gt;0),E4/E17,0)</f>
        <v>0</v>
      </c>
      <c r="F6" s="14"/>
      <c r="G6" s="15"/>
      <c r="H6" s="15"/>
      <c r="I6" s="15"/>
    </row>
    <row r="7" spans="1:9" ht="5.25" customHeight="1">
      <c r="A7" s="12"/>
      <c r="B7" s="12"/>
      <c r="C7" s="19"/>
      <c r="D7" s="19"/>
      <c r="E7" s="20"/>
      <c r="F7" s="14"/>
      <c r="G7" s="15"/>
      <c r="H7" s="15"/>
      <c r="I7" s="15"/>
    </row>
    <row r="8" spans="1:9" ht="12.75">
      <c r="A8" s="12"/>
      <c r="B8" s="33">
        <v>3</v>
      </c>
      <c r="C8" s="81" t="s">
        <v>33</v>
      </c>
      <c r="D8" s="82"/>
      <c r="E8" s="31"/>
      <c r="F8" s="28" t="s">
        <v>27</v>
      </c>
      <c r="G8" s="29"/>
      <c r="H8" s="29"/>
      <c r="I8" s="30"/>
    </row>
    <row r="9" spans="1:9" ht="5.25" customHeight="1">
      <c r="A9" s="12"/>
      <c r="B9" s="12"/>
      <c r="C9" s="19"/>
      <c r="D9" s="19"/>
      <c r="E9" s="20"/>
      <c r="F9" s="14"/>
      <c r="G9" s="15"/>
      <c r="H9" s="15"/>
      <c r="I9" s="15"/>
    </row>
    <row r="10" spans="1:9" ht="12.75">
      <c r="A10" s="12"/>
      <c r="B10" s="33">
        <v>4</v>
      </c>
      <c r="C10" s="81" t="s">
        <v>32</v>
      </c>
      <c r="D10" s="82"/>
      <c r="E10" s="7">
        <v>4000</v>
      </c>
      <c r="F10" s="14"/>
      <c r="G10" s="15"/>
      <c r="H10" s="15"/>
      <c r="I10" s="15"/>
    </row>
    <row r="11" spans="1:9" ht="6" customHeight="1" thickBot="1">
      <c r="A11" s="12"/>
      <c r="B11" s="12"/>
      <c r="C11" s="19"/>
      <c r="D11" s="19"/>
      <c r="E11" s="20"/>
      <c r="F11" s="14"/>
      <c r="G11" s="15"/>
      <c r="H11" s="15"/>
      <c r="I11" s="15"/>
    </row>
    <row r="12" spans="1:11" ht="39" customHeight="1" thickBot="1">
      <c r="A12" s="12"/>
      <c r="B12" s="57">
        <v>5</v>
      </c>
      <c r="C12" s="83" t="s">
        <v>31</v>
      </c>
      <c r="D12" s="84"/>
      <c r="E12" s="87" t="s">
        <v>34</v>
      </c>
      <c r="F12" s="89" t="s">
        <v>5</v>
      </c>
      <c r="G12" s="91" t="s">
        <v>29</v>
      </c>
      <c r="H12" s="93" t="s">
        <v>30</v>
      </c>
      <c r="I12" s="15"/>
      <c r="K12" s="13"/>
    </row>
    <row r="13" spans="1:11" ht="13.5" thickBot="1">
      <c r="A13" s="12"/>
      <c r="B13" s="57"/>
      <c r="C13" s="58" t="s">
        <v>56</v>
      </c>
      <c r="D13" s="59" t="s">
        <v>57</v>
      </c>
      <c r="E13" s="88"/>
      <c r="F13" s="90"/>
      <c r="G13" s="92"/>
      <c r="H13" s="94"/>
      <c r="I13" s="15"/>
      <c r="K13" s="13"/>
    </row>
    <row r="14" spans="1:9" ht="12.75">
      <c r="A14" s="12"/>
      <c r="B14" s="57">
        <v>6</v>
      </c>
      <c r="C14" s="71" t="s">
        <v>1</v>
      </c>
      <c r="D14" s="72" t="s">
        <v>2</v>
      </c>
      <c r="E14" s="60"/>
      <c r="F14" s="61">
        <f>+E33</f>
        <v>0</v>
      </c>
      <c r="G14" s="62">
        <v>0</v>
      </c>
      <c r="H14" s="63">
        <f>+F14+G14</f>
        <v>0</v>
      </c>
      <c r="I14" s="15"/>
    </row>
    <row r="15" spans="1:9" ht="12.75">
      <c r="A15" s="12"/>
      <c r="B15" s="57">
        <v>7</v>
      </c>
      <c r="C15" s="73" t="s">
        <v>14</v>
      </c>
      <c r="D15" s="74" t="s">
        <v>3</v>
      </c>
      <c r="E15" s="64"/>
      <c r="F15" s="7">
        <f>+F33</f>
        <v>0</v>
      </c>
      <c r="G15" s="8">
        <f>+E6*E15-F15</f>
        <v>0</v>
      </c>
      <c r="H15" s="65">
        <f>+F15+G15</f>
        <v>0</v>
      </c>
      <c r="I15" s="15"/>
    </row>
    <row r="16" spans="1:9" ht="12.75">
      <c r="A16" s="12"/>
      <c r="B16" s="57">
        <v>8</v>
      </c>
      <c r="C16" s="73" t="s">
        <v>15</v>
      </c>
      <c r="D16" s="74" t="s">
        <v>4</v>
      </c>
      <c r="E16" s="64"/>
      <c r="F16" s="7">
        <f>+G33</f>
        <v>0</v>
      </c>
      <c r="G16" s="66">
        <f>+E6*E16-F16</f>
        <v>0</v>
      </c>
      <c r="H16" s="65">
        <f>+F16+G16</f>
        <v>0</v>
      </c>
      <c r="I16" s="15"/>
    </row>
    <row r="17" spans="1:9" ht="15" thickBot="1">
      <c r="A17" s="12"/>
      <c r="B17" s="57">
        <v>9</v>
      </c>
      <c r="C17" s="75" t="s">
        <v>6</v>
      </c>
      <c r="D17" s="76" t="s">
        <v>6</v>
      </c>
      <c r="E17" s="67">
        <f>+tppt1+E15+E16</f>
        <v>0</v>
      </c>
      <c r="F17" s="68">
        <f>SUM(F14:F16)</f>
        <v>0</v>
      </c>
      <c r="G17" s="69">
        <f>SUM(G14:G16)</f>
        <v>0</v>
      </c>
      <c r="H17" s="70">
        <f>SUM(H14:H16)</f>
        <v>0</v>
      </c>
      <c r="I17" s="15"/>
    </row>
    <row r="18" spans="1:9" ht="6.75" customHeight="1">
      <c r="A18" s="12"/>
      <c r="B18" s="12"/>
      <c r="C18" s="21"/>
      <c r="D18" s="21"/>
      <c r="E18" s="14"/>
      <c r="F18" s="14"/>
      <c r="G18" s="15"/>
      <c r="H18" s="15"/>
      <c r="I18" s="15"/>
    </row>
    <row r="19" spans="1:25" s="6" customFormat="1" ht="6.75" customHeight="1">
      <c r="A19" s="12"/>
      <c r="B19" s="16"/>
      <c r="C19" s="14"/>
      <c r="D19" s="14"/>
      <c r="E19" s="27"/>
      <c r="F19" s="27"/>
      <c r="G19" s="27"/>
      <c r="H19" s="22"/>
      <c r="I19" s="2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1"/>
      <c r="Y19" s="11"/>
    </row>
    <row r="20" spans="1:9" ht="12.75">
      <c r="A20" s="12"/>
      <c r="B20" s="33">
        <v>11</v>
      </c>
      <c r="C20" s="81" t="s">
        <v>35</v>
      </c>
      <c r="D20" s="82"/>
      <c r="E20" s="32"/>
      <c r="F20" s="28" t="s">
        <v>36</v>
      </c>
      <c r="G20" s="29"/>
      <c r="H20" s="29"/>
      <c r="I20" s="30"/>
    </row>
    <row r="21" spans="1:9" ht="5.25" customHeight="1">
      <c r="A21" s="12"/>
      <c r="B21" s="12"/>
      <c r="C21" s="21"/>
      <c r="D21" s="21"/>
      <c r="E21" s="14"/>
      <c r="F21" s="14"/>
      <c r="G21" s="15"/>
      <c r="H21" s="15"/>
      <c r="I21" s="15"/>
    </row>
    <row r="22" spans="1:9" ht="12.75">
      <c r="A22" s="12"/>
      <c r="B22" s="33">
        <v>12</v>
      </c>
      <c r="C22" s="81" t="s">
        <v>37</v>
      </c>
      <c r="D22" s="82"/>
      <c r="E22" s="9">
        <f>+E20*0.01</f>
        <v>0</v>
      </c>
      <c r="F22" s="14"/>
      <c r="G22" s="15"/>
      <c r="H22" s="15"/>
      <c r="I22" s="15"/>
    </row>
    <row r="23" spans="1:9" ht="5.25" customHeight="1">
      <c r="A23" s="12"/>
      <c r="B23" s="12"/>
      <c r="C23" s="21"/>
      <c r="D23" s="21"/>
      <c r="E23" s="14"/>
      <c r="F23" s="14"/>
      <c r="G23" s="15"/>
      <c r="H23" s="15"/>
      <c r="I23" s="15"/>
    </row>
    <row r="24" spans="1:9" ht="12.75">
      <c r="A24" s="12"/>
      <c r="B24" s="33">
        <v>13</v>
      </c>
      <c r="C24" s="81" t="s">
        <v>38</v>
      </c>
      <c r="D24" s="82"/>
      <c r="E24" s="9">
        <f>+F17</f>
        <v>0</v>
      </c>
      <c r="F24" s="14"/>
      <c r="G24" s="15"/>
      <c r="H24" s="15"/>
      <c r="I24" s="15"/>
    </row>
    <row r="25" spans="1:9" ht="5.25" customHeight="1">
      <c r="A25" s="12"/>
      <c r="B25" s="12"/>
      <c r="C25" s="21"/>
      <c r="D25" s="21"/>
      <c r="E25" s="14"/>
      <c r="F25" s="14"/>
      <c r="G25" s="15"/>
      <c r="H25" s="15"/>
      <c r="I25" s="15"/>
    </row>
    <row r="26" spans="1:9" ht="15.75" customHeight="1">
      <c r="A26" s="12"/>
      <c r="B26" s="33">
        <v>14</v>
      </c>
      <c r="C26" s="85" t="s">
        <v>39</v>
      </c>
      <c r="D26" s="86"/>
      <c r="E26" s="32"/>
      <c r="F26" s="95" t="s">
        <v>41</v>
      </c>
      <c r="G26" s="96"/>
      <c r="H26" s="96"/>
      <c r="I26" s="97"/>
    </row>
    <row r="27" spans="1:9" ht="6" customHeight="1">
      <c r="A27" s="12"/>
      <c r="B27" s="12"/>
      <c r="C27" s="21"/>
      <c r="D27" s="21"/>
      <c r="E27" s="14"/>
      <c r="F27" s="14"/>
      <c r="G27" s="15"/>
      <c r="H27" s="15"/>
      <c r="I27" s="15"/>
    </row>
    <row r="28" spans="1:9" ht="12.75">
      <c r="A28" s="12"/>
      <c r="B28" s="33">
        <v>15</v>
      </c>
      <c r="C28" s="81" t="s">
        <v>40</v>
      </c>
      <c r="D28" s="82"/>
      <c r="E28" s="9">
        <f>+E22-E24-E26</f>
        <v>0</v>
      </c>
      <c r="F28" s="14"/>
      <c r="G28" s="15"/>
      <c r="H28" s="15"/>
      <c r="I28" s="15"/>
    </row>
    <row r="29" spans="1:9" ht="12.75">
      <c r="A29" s="12"/>
      <c r="B29" s="12"/>
      <c r="C29" s="26"/>
      <c r="D29" s="26"/>
      <c r="E29" s="14"/>
      <c r="F29" s="14"/>
      <c r="G29" s="15"/>
      <c r="H29" s="15"/>
      <c r="I29" s="15"/>
    </row>
    <row r="30" spans="1:9" ht="12.75">
      <c r="A30" s="12"/>
      <c r="B30" s="12"/>
      <c r="C30" s="26"/>
      <c r="D30" s="26"/>
      <c r="E30" s="14"/>
      <c r="F30" s="14"/>
      <c r="G30" s="15"/>
      <c r="H30" s="15"/>
      <c r="I30" s="15"/>
    </row>
    <row r="31" spans="1:9" ht="12.75">
      <c r="A31" s="12"/>
      <c r="B31" s="12"/>
      <c r="C31" s="26"/>
      <c r="D31" s="26"/>
      <c r="E31" s="14"/>
      <c r="F31" s="14"/>
      <c r="G31" s="15"/>
      <c r="H31" s="15"/>
      <c r="I31" s="15"/>
    </row>
    <row r="32" spans="1:25" s="49" customFormat="1" ht="12.75">
      <c r="A32" s="43"/>
      <c r="B32" s="43"/>
      <c r="C32" s="44"/>
      <c r="D32" s="44"/>
      <c r="E32" s="45"/>
      <c r="F32" s="45"/>
      <c r="G32" s="46"/>
      <c r="H32" s="46"/>
      <c r="I32" s="46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8"/>
      <c r="Y32" s="48"/>
    </row>
    <row r="33" spans="3:7" s="12" customFormat="1" ht="12.75">
      <c r="C33" s="77" t="s">
        <v>7</v>
      </c>
      <c r="E33" s="77">
        <f>+IF(AND($E$6&gt;0,$E$14&gt;0),E6*E14*100%,0)</f>
        <v>0</v>
      </c>
      <c r="F33" s="77">
        <f>+IF(AND($E$6&gt;0,$E$15&gt;0),E6*E15*50%,0)</f>
        <v>0</v>
      </c>
      <c r="G33" s="77">
        <f>+IF(AND($E$6&gt;0,$E$16&gt;0),E6*E16*15%,0)</f>
        <v>0</v>
      </c>
    </row>
    <row r="34" spans="1:25" s="52" customFormat="1" ht="12.75">
      <c r="A34" s="47"/>
      <c r="B34" s="45"/>
      <c r="C34" s="45"/>
      <c r="D34" s="45"/>
      <c r="E34" s="77"/>
      <c r="F34" s="77"/>
      <c r="G34" s="77"/>
      <c r="H34" s="50"/>
      <c r="I34" s="50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51"/>
      <c r="Y34" s="51"/>
    </row>
    <row r="35" spans="1:25" s="52" customFormat="1" ht="7.5" customHeight="1">
      <c r="A35" s="47"/>
      <c r="B35" s="45"/>
      <c r="C35" s="45"/>
      <c r="D35" s="45"/>
      <c r="E35" s="45"/>
      <c r="F35" s="45"/>
      <c r="G35" s="50"/>
      <c r="H35" s="50"/>
      <c r="I35" s="50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51"/>
      <c r="Y35" s="51"/>
    </row>
    <row r="36" spans="1:25" s="52" customFormat="1" ht="12.75">
      <c r="A36" s="47"/>
      <c r="B36" s="45"/>
      <c r="C36" s="45"/>
      <c r="D36" s="45"/>
      <c r="E36" s="45"/>
      <c r="F36" s="45"/>
      <c r="G36" s="50"/>
      <c r="H36" s="50"/>
      <c r="I36" s="50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51"/>
      <c r="Y36" s="51"/>
    </row>
    <row r="37" spans="1:9" s="45" customFormat="1" ht="12.75">
      <c r="A37" s="47"/>
      <c r="G37" s="50"/>
      <c r="H37" s="50"/>
      <c r="I37" s="50"/>
    </row>
    <row r="38" spans="1:9" s="16" customFormat="1" ht="12.75">
      <c r="A38" s="12"/>
      <c r="C38" s="14"/>
      <c r="D38" s="14"/>
      <c r="E38" s="14"/>
      <c r="F38" s="14"/>
      <c r="G38" s="22"/>
      <c r="H38" s="22"/>
      <c r="I38" s="22"/>
    </row>
    <row r="39" spans="1:9" s="16" customFormat="1" ht="12.75">
      <c r="A39" s="12"/>
      <c r="C39" s="14"/>
      <c r="D39" s="14"/>
      <c r="E39" s="14"/>
      <c r="F39" s="14"/>
      <c r="G39" s="22"/>
      <c r="H39" s="22"/>
      <c r="I39" s="22"/>
    </row>
    <row r="40" spans="1:9" s="16" customFormat="1" ht="12.75">
      <c r="A40" s="12"/>
      <c r="C40" s="14"/>
      <c r="D40" s="14"/>
      <c r="E40" s="14"/>
      <c r="G40" s="22"/>
      <c r="H40" s="22"/>
      <c r="I40" s="22"/>
    </row>
    <row r="41" spans="1:9" s="25" customFormat="1" ht="15">
      <c r="A41" s="12"/>
      <c r="C41" s="23"/>
      <c r="D41" s="23"/>
      <c r="E41" s="23"/>
      <c r="F41" s="23"/>
      <c r="G41" s="24"/>
      <c r="H41" s="24"/>
      <c r="I41" s="24"/>
    </row>
    <row r="42" spans="1:9" s="25" customFormat="1" ht="15">
      <c r="A42" s="12"/>
      <c r="C42" s="23"/>
      <c r="D42" s="23"/>
      <c r="E42" s="23"/>
      <c r="F42" s="23"/>
      <c r="G42" s="24"/>
      <c r="H42" s="24"/>
      <c r="I42" s="24"/>
    </row>
    <row r="43" spans="1:9" s="16" customFormat="1" ht="12.75">
      <c r="A43" s="12"/>
      <c r="C43" s="14"/>
      <c r="D43" s="14"/>
      <c r="E43" s="14"/>
      <c r="F43" s="14"/>
      <c r="G43" s="22"/>
      <c r="H43" s="22"/>
      <c r="I43" s="22"/>
    </row>
    <row r="44" spans="1:9" s="16" customFormat="1" ht="12.75">
      <c r="A44" s="12"/>
      <c r="C44" s="14"/>
      <c r="D44" s="14"/>
      <c r="E44" s="14"/>
      <c r="F44" s="14"/>
      <c r="G44" s="22"/>
      <c r="H44" s="22"/>
      <c r="I44" s="22"/>
    </row>
    <row r="45" spans="1:9" s="16" customFormat="1" ht="12.75">
      <c r="A45" s="12"/>
      <c r="C45" s="14"/>
      <c r="D45" s="14"/>
      <c r="E45" s="14"/>
      <c r="F45" s="14"/>
      <c r="G45" s="22"/>
      <c r="H45" s="22"/>
      <c r="I45" s="22"/>
    </row>
    <row r="46" spans="1:9" s="16" customFormat="1" ht="12.75">
      <c r="A46" s="12"/>
      <c r="C46" s="14"/>
      <c r="D46" s="14"/>
      <c r="E46" s="14"/>
      <c r="F46" s="14"/>
      <c r="G46" s="22"/>
      <c r="H46" s="22"/>
      <c r="I46" s="22"/>
    </row>
    <row r="47" spans="1:9" s="16" customFormat="1" ht="12.75">
      <c r="A47" s="12"/>
      <c r="C47" s="14"/>
      <c r="D47" s="14"/>
      <c r="E47" s="14"/>
      <c r="F47" s="14"/>
      <c r="G47" s="22"/>
      <c r="H47" s="22"/>
      <c r="I47" s="22"/>
    </row>
    <row r="48" spans="1:9" s="16" customFormat="1" ht="12.75">
      <c r="A48" s="12"/>
      <c r="C48" s="14"/>
      <c r="D48" s="14"/>
      <c r="E48" s="14"/>
      <c r="F48" s="14"/>
      <c r="G48" s="22"/>
      <c r="H48" s="22"/>
      <c r="I48" s="22"/>
    </row>
    <row r="49" spans="1:9" s="16" customFormat="1" ht="12.75">
      <c r="A49" s="12"/>
      <c r="C49" s="14"/>
      <c r="D49" s="14"/>
      <c r="E49" s="14"/>
      <c r="F49" s="14"/>
      <c r="G49" s="22"/>
      <c r="H49" s="22"/>
      <c r="I49" s="22"/>
    </row>
    <row r="50" spans="1:9" s="16" customFormat="1" ht="12.75">
      <c r="A50" s="12"/>
      <c r="C50" s="14"/>
      <c r="D50" s="14"/>
      <c r="E50" s="14"/>
      <c r="F50" s="14"/>
      <c r="G50" s="22"/>
      <c r="H50" s="22"/>
      <c r="I50" s="22"/>
    </row>
    <row r="51" spans="1:9" s="16" customFormat="1" ht="12.75">
      <c r="A51" s="12"/>
      <c r="C51" s="14"/>
      <c r="D51" s="14"/>
      <c r="E51" s="14"/>
      <c r="F51" s="14"/>
      <c r="G51" s="22"/>
      <c r="H51" s="22"/>
      <c r="I51" s="22"/>
    </row>
    <row r="52" spans="1:9" s="16" customFormat="1" ht="12.75">
      <c r="A52" s="12"/>
      <c r="C52" s="14"/>
      <c r="D52" s="14"/>
      <c r="E52" s="14"/>
      <c r="F52" s="14"/>
      <c r="G52" s="22"/>
      <c r="H52" s="22"/>
      <c r="I52" s="22"/>
    </row>
    <row r="53" spans="1:9" s="16" customFormat="1" ht="12.75">
      <c r="A53" s="12"/>
      <c r="C53" s="14"/>
      <c r="D53" s="14"/>
      <c r="E53" s="14"/>
      <c r="F53" s="14"/>
      <c r="G53" s="22"/>
      <c r="H53" s="22"/>
      <c r="I53" s="22"/>
    </row>
    <row r="54" spans="1:9" s="16" customFormat="1" ht="12.75">
      <c r="A54" s="12"/>
      <c r="C54" s="14"/>
      <c r="D54" s="14"/>
      <c r="E54" s="14"/>
      <c r="F54" s="14"/>
      <c r="G54" s="22"/>
      <c r="H54" s="22"/>
      <c r="I54" s="22"/>
    </row>
    <row r="55" spans="1:9" s="16" customFormat="1" ht="12.75">
      <c r="A55" s="12"/>
      <c r="C55" s="14"/>
      <c r="D55" s="14"/>
      <c r="E55" s="14"/>
      <c r="F55" s="14"/>
      <c r="G55" s="22"/>
      <c r="H55" s="22"/>
      <c r="I55" s="22"/>
    </row>
    <row r="56" spans="1:9" s="16" customFormat="1" ht="12.75">
      <c r="A56" s="12"/>
      <c r="C56" s="14"/>
      <c r="D56" s="14"/>
      <c r="E56" s="14"/>
      <c r="F56" s="14"/>
      <c r="G56" s="22"/>
      <c r="H56" s="22"/>
      <c r="I56" s="22"/>
    </row>
    <row r="57" spans="1:9" s="16" customFormat="1" ht="12.75">
      <c r="A57" s="12"/>
      <c r="C57" s="14"/>
      <c r="D57" s="14"/>
      <c r="E57" s="14"/>
      <c r="F57" s="14"/>
      <c r="G57" s="22"/>
      <c r="H57" s="22"/>
      <c r="I57" s="22"/>
    </row>
    <row r="58" spans="1:9" s="16" customFormat="1" ht="12.75">
      <c r="A58" s="12"/>
      <c r="C58" s="14"/>
      <c r="D58" s="14"/>
      <c r="E58" s="14"/>
      <c r="F58" s="14"/>
      <c r="G58" s="22"/>
      <c r="H58" s="22"/>
      <c r="I58" s="22"/>
    </row>
    <row r="59" spans="1:9" s="16" customFormat="1" ht="12.75">
      <c r="A59" s="12"/>
      <c r="C59" s="14"/>
      <c r="D59" s="14"/>
      <c r="E59" s="14"/>
      <c r="F59" s="14"/>
      <c r="G59" s="22"/>
      <c r="H59" s="22"/>
      <c r="I59" s="22"/>
    </row>
    <row r="60" spans="1:9" s="16" customFormat="1" ht="12.75">
      <c r="A60" s="12"/>
      <c r="C60" s="14"/>
      <c r="D60" s="14"/>
      <c r="E60" s="14"/>
      <c r="F60" s="14"/>
      <c r="G60" s="22"/>
      <c r="H60" s="22"/>
      <c r="I60" s="22"/>
    </row>
    <row r="61" spans="1:9" s="16" customFormat="1" ht="12.75">
      <c r="A61" s="12"/>
      <c r="C61" s="14"/>
      <c r="D61" s="14"/>
      <c r="E61" s="14"/>
      <c r="F61" s="14"/>
      <c r="G61" s="22"/>
      <c r="H61" s="22"/>
      <c r="I61" s="22"/>
    </row>
    <row r="62" spans="1:9" s="16" customFormat="1" ht="12.75">
      <c r="A62" s="12"/>
      <c r="C62" s="14"/>
      <c r="D62" s="14"/>
      <c r="E62" s="14"/>
      <c r="F62" s="14"/>
      <c r="G62" s="22"/>
      <c r="H62" s="22"/>
      <c r="I62" s="22"/>
    </row>
    <row r="63" spans="1:9" s="16" customFormat="1" ht="12.75">
      <c r="A63" s="12"/>
      <c r="C63" s="14"/>
      <c r="D63" s="14"/>
      <c r="E63" s="14"/>
      <c r="F63" s="14"/>
      <c r="G63" s="22"/>
      <c r="H63" s="22"/>
      <c r="I63" s="22"/>
    </row>
    <row r="64" spans="1:9" s="16" customFormat="1" ht="12.75">
      <c r="A64" s="12"/>
      <c r="C64" s="14"/>
      <c r="D64" s="14"/>
      <c r="E64" s="14"/>
      <c r="F64" s="14"/>
      <c r="G64" s="22"/>
      <c r="H64" s="22"/>
      <c r="I64" s="22"/>
    </row>
    <row r="65" spans="1:9" s="16" customFormat="1" ht="12.75">
      <c r="A65" s="12"/>
      <c r="C65" s="14"/>
      <c r="D65" s="14"/>
      <c r="E65" s="14"/>
      <c r="F65" s="14"/>
      <c r="G65" s="22"/>
      <c r="H65" s="22"/>
      <c r="I65" s="22"/>
    </row>
    <row r="66" spans="1:9" s="16" customFormat="1" ht="12.75">
      <c r="A66" s="12"/>
      <c r="C66" s="14"/>
      <c r="D66" s="14"/>
      <c r="E66" s="14"/>
      <c r="F66" s="14"/>
      <c r="G66" s="22"/>
      <c r="H66" s="22"/>
      <c r="I66" s="22"/>
    </row>
    <row r="67" spans="1:9" s="16" customFormat="1" ht="12.75">
      <c r="A67" s="12"/>
      <c r="C67" s="14"/>
      <c r="D67" s="14"/>
      <c r="E67" s="14"/>
      <c r="F67" s="14"/>
      <c r="G67" s="22"/>
      <c r="H67" s="22"/>
      <c r="I67" s="22"/>
    </row>
    <row r="68" spans="1:9" s="16" customFormat="1" ht="12.75">
      <c r="A68" s="12"/>
      <c r="C68" s="14"/>
      <c r="D68" s="14"/>
      <c r="E68" s="14"/>
      <c r="F68" s="14"/>
      <c r="G68" s="22"/>
      <c r="H68" s="22"/>
      <c r="I68" s="22"/>
    </row>
    <row r="69" spans="1:9" s="16" customFormat="1" ht="12.75">
      <c r="A69" s="12"/>
      <c r="C69" s="14"/>
      <c r="D69" s="14"/>
      <c r="E69" s="14"/>
      <c r="F69" s="14"/>
      <c r="G69" s="22"/>
      <c r="H69" s="22"/>
      <c r="I69" s="22"/>
    </row>
    <row r="70" spans="1:9" s="16" customFormat="1" ht="12.75">
      <c r="A70" s="12"/>
      <c r="C70" s="14"/>
      <c r="D70" s="14"/>
      <c r="E70" s="14"/>
      <c r="F70" s="14"/>
      <c r="G70" s="22"/>
      <c r="H70" s="22"/>
      <c r="I70" s="22"/>
    </row>
    <row r="71" spans="1:9" s="16" customFormat="1" ht="12.75">
      <c r="A71" s="12"/>
      <c r="C71" s="14"/>
      <c r="D71" s="14"/>
      <c r="E71" s="14"/>
      <c r="F71" s="14"/>
      <c r="G71" s="22"/>
      <c r="H71" s="22"/>
      <c r="I71" s="22"/>
    </row>
    <row r="72" spans="1:9" s="16" customFormat="1" ht="12.75">
      <c r="A72" s="12"/>
      <c r="C72" s="14"/>
      <c r="D72" s="14"/>
      <c r="E72" s="14"/>
      <c r="F72" s="14"/>
      <c r="G72" s="22"/>
      <c r="H72" s="22"/>
      <c r="I72" s="22"/>
    </row>
    <row r="73" spans="1:9" s="16" customFormat="1" ht="12.75">
      <c r="A73" s="12"/>
      <c r="C73" s="14"/>
      <c r="D73" s="14"/>
      <c r="E73" s="14"/>
      <c r="F73" s="14"/>
      <c r="G73" s="22"/>
      <c r="H73" s="22"/>
      <c r="I73" s="22"/>
    </row>
    <row r="74" spans="1:9" s="16" customFormat="1" ht="12.75">
      <c r="A74" s="12"/>
      <c r="C74" s="14"/>
      <c r="D74" s="14"/>
      <c r="E74" s="14"/>
      <c r="F74" s="14"/>
      <c r="G74" s="22"/>
      <c r="H74" s="22"/>
      <c r="I74" s="22"/>
    </row>
    <row r="75" spans="1:9" s="16" customFormat="1" ht="12.75">
      <c r="A75" s="12"/>
      <c r="C75" s="14"/>
      <c r="D75" s="14"/>
      <c r="E75" s="14"/>
      <c r="F75" s="14"/>
      <c r="G75" s="22"/>
      <c r="H75" s="22"/>
      <c r="I75" s="22"/>
    </row>
    <row r="76" spans="1:9" s="16" customFormat="1" ht="12.75">
      <c r="A76" s="12"/>
      <c r="C76" s="14"/>
      <c r="D76" s="14"/>
      <c r="E76" s="14"/>
      <c r="F76" s="14"/>
      <c r="G76" s="22"/>
      <c r="H76" s="22"/>
      <c r="I76" s="22"/>
    </row>
    <row r="77" spans="1:9" s="16" customFormat="1" ht="12.75">
      <c r="A77" s="12"/>
      <c r="C77" s="14"/>
      <c r="D77" s="14"/>
      <c r="E77" s="14"/>
      <c r="F77" s="14"/>
      <c r="G77" s="22"/>
      <c r="H77" s="22"/>
      <c r="I77" s="22"/>
    </row>
    <row r="78" spans="1:9" s="16" customFormat="1" ht="12.75">
      <c r="A78" s="12"/>
      <c r="C78" s="14"/>
      <c r="D78" s="14"/>
      <c r="E78" s="14"/>
      <c r="F78" s="14"/>
      <c r="G78" s="22"/>
      <c r="H78" s="22"/>
      <c r="I78" s="22"/>
    </row>
    <row r="79" spans="1:9" s="16" customFormat="1" ht="12.75">
      <c r="A79" s="12"/>
      <c r="C79" s="14"/>
      <c r="D79" s="14"/>
      <c r="E79" s="14"/>
      <c r="F79" s="14"/>
      <c r="G79" s="22"/>
      <c r="H79" s="22"/>
      <c r="I79" s="22"/>
    </row>
    <row r="80" spans="1:9" s="16" customFormat="1" ht="12.75">
      <c r="A80" s="12"/>
      <c r="C80" s="14"/>
      <c r="D80" s="14"/>
      <c r="E80" s="14"/>
      <c r="F80" s="14"/>
      <c r="G80" s="22"/>
      <c r="H80" s="22"/>
      <c r="I80" s="22"/>
    </row>
    <row r="81" spans="1:9" s="16" customFormat="1" ht="12.75">
      <c r="A81" s="12"/>
      <c r="C81" s="14"/>
      <c r="D81" s="14"/>
      <c r="E81" s="14"/>
      <c r="F81" s="14"/>
      <c r="G81" s="22"/>
      <c r="H81" s="22"/>
      <c r="I81" s="22"/>
    </row>
    <row r="82" spans="1:9" s="16" customFormat="1" ht="12.75">
      <c r="A82" s="12"/>
      <c r="C82" s="14"/>
      <c r="D82" s="14"/>
      <c r="E82" s="14"/>
      <c r="F82" s="14"/>
      <c r="G82" s="22"/>
      <c r="H82" s="22"/>
      <c r="I82" s="22"/>
    </row>
    <row r="83" spans="3:9" s="16" customFormat="1" ht="12.75">
      <c r="C83" s="14"/>
      <c r="D83" s="14"/>
      <c r="E83" s="14"/>
      <c r="F83" s="14"/>
      <c r="G83" s="22"/>
      <c r="H83" s="22"/>
      <c r="I83" s="22"/>
    </row>
    <row r="84" spans="3:9" s="16" customFormat="1" ht="12.75">
      <c r="C84" s="14"/>
      <c r="D84" s="14"/>
      <c r="E84" s="14"/>
      <c r="F84" s="14"/>
      <c r="G84" s="22"/>
      <c r="H84" s="22"/>
      <c r="I84" s="22"/>
    </row>
    <row r="85" spans="3:9" s="16" customFormat="1" ht="12.75">
      <c r="C85" s="14"/>
      <c r="D85" s="14"/>
      <c r="E85" s="14"/>
      <c r="F85" s="14"/>
      <c r="G85" s="22"/>
      <c r="H85" s="22"/>
      <c r="I85" s="22"/>
    </row>
    <row r="86" spans="3:9" s="16" customFormat="1" ht="12.75">
      <c r="C86" s="14"/>
      <c r="D86" s="14"/>
      <c r="E86" s="14"/>
      <c r="F86" s="14"/>
      <c r="G86" s="22"/>
      <c r="H86" s="22"/>
      <c r="I86" s="22"/>
    </row>
    <row r="87" spans="3:9" s="16" customFormat="1" ht="12.75">
      <c r="C87" s="14"/>
      <c r="D87" s="14"/>
      <c r="E87" s="14"/>
      <c r="F87" s="14"/>
      <c r="G87" s="22"/>
      <c r="H87" s="22"/>
      <c r="I87" s="22"/>
    </row>
    <row r="88" spans="3:9" s="16" customFormat="1" ht="12.75">
      <c r="C88" s="14"/>
      <c r="D88" s="14"/>
      <c r="E88" s="14"/>
      <c r="F88" s="14"/>
      <c r="G88" s="22"/>
      <c r="H88" s="22"/>
      <c r="I88" s="22"/>
    </row>
    <row r="89" spans="3:9" s="16" customFormat="1" ht="12.75">
      <c r="C89" s="14"/>
      <c r="D89" s="14"/>
      <c r="E89" s="14"/>
      <c r="F89" s="14"/>
      <c r="G89" s="22"/>
      <c r="H89" s="22"/>
      <c r="I89" s="22"/>
    </row>
    <row r="90" spans="3:9" s="16" customFormat="1" ht="12.75">
      <c r="C90" s="14"/>
      <c r="D90" s="14"/>
      <c r="E90" s="14"/>
      <c r="F90" s="14"/>
      <c r="G90" s="22"/>
      <c r="H90" s="22"/>
      <c r="I90" s="22"/>
    </row>
    <row r="91" spans="3:9" s="16" customFormat="1" ht="12.75">
      <c r="C91" s="14"/>
      <c r="D91" s="14"/>
      <c r="E91" s="14"/>
      <c r="F91" s="14"/>
      <c r="G91" s="22"/>
      <c r="H91" s="22"/>
      <c r="I91" s="22"/>
    </row>
    <row r="92" spans="3:9" s="16" customFormat="1" ht="12.75">
      <c r="C92" s="14"/>
      <c r="D92" s="14"/>
      <c r="E92" s="14"/>
      <c r="F92" s="14"/>
      <c r="G92" s="22"/>
      <c r="H92" s="22"/>
      <c r="I92" s="22"/>
    </row>
    <row r="93" spans="3:9" s="16" customFormat="1" ht="12.75">
      <c r="C93" s="14"/>
      <c r="D93" s="14"/>
      <c r="E93" s="14"/>
      <c r="F93" s="14"/>
      <c r="G93" s="22"/>
      <c r="H93" s="22"/>
      <c r="I93" s="22"/>
    </row>
    <row r="94" spans="3:9" s="16" customFormat="1" ht="12.75">
      <c r="C94" s="14"/>
      <c r="D94" s="14"/>
      <c r="E94" s="14"/>
      <c r="F94" s="14"/>
      <c r="G94" s="22"/>
      <c r="H94" s="22"/>
      <c r="I94" s="22"/>
    </row>
    <row r="95" spans="3:9" s="16" customFormat="1" ht="12.75">
      <c r="C95" s="14"/>
      <c r="D95" s="14"/>
      <c r="E95" s="14"/>
      <c r="F95" s="14"/>
      <c r="G95" s="22"/>
      <c r="H95" s="22"/>
      <c r="I95" s="22"/>
    </row>
    <row r="96" spans="3:9" s="16" customFormat="1" ht="12.75">
      <c r="C96" s="14"/>
      <c r="D96" s="14"/>
      <c r="E96" s="14"/>
      <c r="F96" s="14"/>
      <c r="G96" s="22"/>
      <c r="H96" s="22"/>
      <c r="I96" s="22"/>
    </row>
    <row r="97" spans="3:9" s="16" customFormat="1" ht="12.75">
      <c r="C97" s="14"/>
      <c r="D97" s="14"/>
      <c r="E97" s="14"/>
      <c r="F97" s="14"/>
      <c r="G97" s="22"/>
      <c r="H97" s="22"/>
      <c r="I97" s="22"/>
    </row>
    <row r="98" spans="3:9" s="16" customFormat="1" ht="12.75">
      <c r="C98" s="14"/>
      <c r="D98" s="14"/>
      <c r="E98" s="14"/>
      <c r="F98" s="14"/>
      <c r="G98" s="22"/>
      <c r="H98" s="22"/>
      <c r="I98" s="22"/>
    </row>
    <row r="99" spans="3:9" s="16" customFormat="1" ht="12.75">
      <c r="C99" s="14"/>
      <c r="D99" s="14"/>
      <c r="E99" s="14"/>
      <c r="F99" s="14"/>
      <c r="G99" s="22"/>
      <c r="H99" s="22"/>
      <c r="I99" s="22"/>
    </row>
    <row r="100" spans="3:9" s="16" customFormat="1" ht="12.75">
      <c r="C100" s="14"/>
      <c r="D100" s="14"/>
      <c r="E100" s="14"/>
      <c r="F100" s="14"/>
      <c r="G100" s="22"/>
      <c r="H100" s="22"/>
      <c r="I100" s="22"/>
    </row>
    <row r="101" spans="3:9" s="16" customFormat="1" ht="12.75">
      <c r="C101" s="14"/>
      <c r="D101" s="14"/>
      <c r="E101" s="14"/>
      <c r="F101" s="14"/>
      <c r="G101" s="22"/>
      <c r="H101" s="22"/>
      <c r="I101" s="22"/>
    </row>
    <row r="102" spans="3:9" s="16" customFormat="1" ht="12.75">
      <c r="C102" s="14"/>
      <c r="D102" s="14"/>
      <c r="E102" s="14"/>
      <c r="F102" s="14"/>
      <c r="G102" s="22"/>
      <c r="H102" s="22"/>
      <c r="I102" s="22"/>
    </row>
    <row r="103" spans="3:9" s="16" customFormat="1" ht="12.75">
      <c r="C103" s="14"/>
      <c r="D103" s="14"/>
      <c r="E103" s="14"/>
      <c r="F103" s="14"/>
      <c r="G103" s="22"/>
      <c r="H103" s="22"/>
      <c r="I103" s="22"/>
    </row>
    <row r="104" spans="3:9" s="16" customFormat="1" ht="12.75">
      <c r="C104" s="14"/>
      <c r="D104" s="14"/>
      <c r="E104" s="14"/>
      <c r="F104" s="14"/>
      <c r="G104" s="22"/>
      <c r="H104" s="22"/>
      <c r="I104" s="22"/>
    </row>
    <row r="105" spans="3:9" s="16" customFormat="1" ht="12.75">
      <c r="C105" s="14"/>
      <c r="D105" s="14"/>
      <c r="E105" s="14"/>
      <c r="F105" s="14"/>
      <c r="G105" s="22"/>
      <c r="H105" s="22"/>
      <c r="I105" s="22"/>
    </row>
    <row r="106" spans="3:9" s="16" customFormat="1" ht="12.75">
      <c r="C106" s="14"/>
      <c r="D106" s="14"/>
      <c r="E106" s="14"/>
      <c r="F106" s="14"/>
      <c r="G106" s="22"/>
      <c r="H106" s="22"/>
      <c r="I106" s="22"/>
    </row>
    <row r="107" spans="3:9" s="16" customFormat="1" ht="12.75">
      <c r="C107" s="14"/>
      <c r="D107" s="14"/>
      <c r="E107" s="14"/>
      <c r="F107" s="14"/>
      <c r="G107" s="22"/>
      <c r="H107" s="22"/>
      <c r="I107" s="22"/>
    </row>
    <row r="108" spans="3:9" s="16" customFormat="1" ht="12.75">
      <c r="C108" s="14"/>
      <c r="D108" s="14"/>
      <c r="E108" s="14"/>
      <c r="F108" s="14"/>
      <c r="G108" s="22"/>
      <c r="H108" s="22"/>
      <c r="I108" s="22"/>
    </row>
    <row r="109" spans="3:9" s="16" customFormat="1" ht="12.75">
      <c r="C109" s="14"/>
      <c r="D109" s="14"/>
      <c r="E109" s="14"/>
      <c r="F109" s="14"/>
      <c r="G109" s="22"/>
      <c r="H109" s="22"/>
      <c r="I109" s="22"/>
    </row>
    <row r="110" spans="3:9" s="16" customFormat="1" ht="12.75">
      <c r="C110" s="14"/>
      <c r="D110" s="14"/>
      <c r="E110" s="14"/>
      <c r="F110" s="14"/>
      <c r="G110" s="22"/>
      <c r="H110" s="22"/>
      <c r="I110" s="22"/>
    </row>
    <row r="111" spans="3:9" s="16" customFormat="1" ht="12.75">
      <c r="C111" s="14"/>
      <c r="D111" s="14"/>
      <c r="E111" s="14"/>
      <c r="F111" s="14"/>
      <c r="G111" s="22"/>
      <c r="H111" s="22"/>
      <c r="I111" s="22"/>
    </row>
    <row r="112" spans="3:9" s="16" customFormat="1" ht="12.75">
      <c r="C112" s="14"/>
      <c r="D112" s="14"/>
      <c r="E112" s="14"/>
      <c r="F112" s="14"/>
      <c r="G112" s="22"/>
      <c r="H112" s="22"/>
      <c r="I112" s="22"/>
    </row>
    <row r="113" spans="3:9" s="16" customFormat="1" ht="12.75">
      <c r="C113" s="14"/>
      <c r="D113" s="14"/>
      <c r="E113" s="14"/>
      <c r="F113" s="14"/>
      <c r="G113" s="22"/>
      <c r="H113" s="22"/>
      <c r="I113" s="22"/>
    </row>
    <row r="114" spans="3:9" s="16" customFormat="1" ht="12.75">
      <c r="C114" s="14"/>
      <c r="D114" s="14"/>
      <c r="E114" s="14"/>
      <c r="F114" s="14"/>
      <c r="G114" s="22"/>
      <c r="H114" s="22"/>
      <c r="I114" s="22"/>
    </row>
    <row r="115" spans="3:9" s="16" customFormat="1" ht="12.75">
      <c r="C115" s="14"/>
      <c r="D115" s="14"/>
      <c r="E115" s="14"/>
      <c r="F115" s="14"/>
      <c r="G115" s="22"/>
      <c r="H115" s="22"/>
      <c r="I115" s="22"/>
    </row>
    <row r="116" spans="3:9" s="16" customFormat="1" ht="12.75">
      <c r="C116" s="14"/>
      <c r="D116" s="14"/>
      <c r="E116" s="14"/>
      <c r="F116" s="14"/>
      <c r="G116" s="22"/>
      <c r="H116" s="22"/>
      <c r="I116" s="22"/>
    </row>
    <row r="117" spans="3:9" s="16" customFormat="1" ht="12.75">
      <c r="C117" s="14"/>
      <c r="D117" s="14"/>
      <c r="E117" s="14"/>
      <c r="F117" s="14"/>
      <c r="G117" s="22"/>
      <c r="H117" s="22"/>
      <c r="I117" s="22"/>
    </row>
    <row r="118" spans="3:9" s="16" customFormat="1" ht="12.75">
      <c r="C118" s="14"/>
      <c r="D118" s="14"/>
      <c r="E118" s="14"/>
      <c r="F118" s="14"/>
      <c r="G118" s="22"/>
      <c r="H118" s="22"/>
      <c r="I118" s="22"/>
    </row>
    <row r="119" spans="3:9" s="16" customFormat="1" ht="12.75">
      <c r="C119" s="14"/>
      <c r="D119" s="14"/>
      <c r="E119" s="14"/>
      <c r="F119" s="14"/>
      <c r="G119" s="22"/>
      <c r="H119" s="22"/>
      <c r="I119" s="22"/>
    </row>
    <row r="120" spans="3:9" s="16" customFormat="1" ht="12.75">
      <c r="C120" s="14"/>
      <c r="D120" s="14"/>
      <c r="E120" s="14"/>
      <c r="F120" s="14"/>
      <c r="G120" s="22"/>
      <c r="H120" s="22"/>
      <c r="I120" s="22"/>
    </row>
    <row r="121" spans="3:9" s="16" customFormat="1" ht="12.75">
      <c r="C121" s="14"/>
      <c r="D121" s="14"/>
      <c r="E121" s="14"/>
      <c r="F121" s="14"/>
      <c r="G121" s="22"/>
      <c r="H121" s="22"/>
      <c r="I121" s="22"/>
    </row>
    <row r="122" spans="3:9" s="16" customFormat="1" ht="12.75">
      <c r="C122" s="14"/>
      <c r="D122" s="14"/>
      <c r="E122" s="14"/>
      <c r="F122" s="14"/>
      <c r="G122" s="22"/>
      <c r="H122" s="22"/>
      <c r="I122" s="22"/>
    </row>
    <row r="123" spans="3:9" s="16" customFormat="1" ht="12.75">
      <c r="C123" s="14"/>
      <c r="D123" s="14"/>
      <c r="E123" s="14"/>
      <c r="F123" s="14"/>
      <c r="G123" s="22"/>
      <c r="H123" s="22"/>
      <c r="I123" s="22"/>
    </row>
    <row r="124" spans="3:25" s="6" customFormat="1" ht="12.75">
      <c r="C124" s="4"/>
      <c r="D124" s="4"/>
      <c r="E124" s="4"/>
      <c r="F124" s="3"/>
      <c r="G124" s="5"/>
      <c r="H124" s="5"/>
      <c r="I124" s="5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1"/>
      <c r="Y124" s="11"/>
    </row>
    <row r="125" spans="3:25" s="6" customFormat="1" ht="12.75">
      <c r="C125" s="4"/>
      <c r="D125" s="4"/>
      <c r="E125" s="4"/>
      <c r="F125" s="3"/>
      <c r="G125" s="5"/>
      <c r="H125" s="5"/>
      <c r="I125" s="5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1"/>
      <c r="Y125" s="11"/>
    </row>
    <row r="126" spans="3:25" s="6" customFormat="1" ht="12.75">
      <c r="C126" s="4"/>
      <c r="D126" s="4"/>
      <c r="E126" s="4"/>
      <c r="F126" s="3"/>
      <c r="G126" s="5"/>
      <c r="H126" s="5"/>
      <c r="I126" s="5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1"/>
      <c r="Y126" s="11"/>
    </row>
    <row r="127" spans="3:25" s="6" customFormat="1" ht="12.75">
      <c r="C127" s="4"/>
      <c r="D127" s="4"/>
      <c r="E127" s="4"/>
      <c r="F127" s="3"/>
      <c r="G127" s="5"/>
      <c r="H127" s="5"/>
      <c r="I127" s="5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1"/>
      <c r="Y127" s="11"/>
    </row>
    <row r="128" spans="3:25" s="6" customFormat="1" ht="12.75">
      <c r="C128" s="4"/>
      <c r="D128" s="4"/>
      <c r="E128" s="4"/>
      <c r="F128" s="3"/>
      <c r="G128" s="5"/>
      <c r="H128" s="5"/>
      <c r="I128" s="5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1"/>
      <c r="Y128" s="11"/>
    </row>
    <row r="129" spans="3:25" s="6" customFormat="1" ht="12.75">
      <c r="C129" s="4"/>
      <c r="D129" s="4"/>
      <c r="E129" s="4"/>
      <c r="F129" s="3"/>
      <c r="G129" s="5"/>
      <c r="H129" s="5"/>
      <c r="I129" s="5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1"/>
      <c r="Y129" s="11"/>
    </row>
  </sheetData>
  <sheetProtection password="C5D4" sheet="1" selectLockedCells="1"/>
  <mergeCells count="16">
    <mergeCell ref="C26:D26"/>
    <mergeCell ref="C28:D28"/>
    <mergeCell ref="E12:E13"/>
    <mergeCell ref="F12:F13"/>
    <mergeCell ref="G12:G13"/>
    <mergeCell ref="H12:H13"/>
    <mergeCell ref="F26:I26"/>
    <mergeCell ref="C22:D22"/>
    <mergeCell ref="C20:D20"/>
    <mergeCell ref="C24:D24"/>
    <mergeCell ref="B2:I2"/>
    <mergeCell ref="C4:D4"/>
    <mergeCell ref="C6:D6"/>
    <mergeCell ref="C8:D8"/>
    <mergeCell ref="C10:D10"/>
    <mergeCell ref="C12:D12"/>
  </mergeCells>
  <dataValidations count="6">
    <dataValidation type="whole" allowBlank="1" showInputMessage="1" showErrorMessage="1" errorTitle="Error" error="El rango debe estar entre 0 y 999" sqref="E14:E15">
      <formula1>0</formula1>
      <formula2>999</formula2>
    </dataValidation>
    <dataValidation type="whole" allowBlank="1" showInputMessage="1" showErrorMessage="1" errorTitle="Error" error="El rango debe ser desde $100.000 hasta $100.000.000.000" sqref="E20">
      <formula1>100000</formula1>
      <formula2>10000000000</formula2>
    </dataValidation>
    <dataValidation type="whole" allowBlank="1" showInputMessage="1" showErrorMessage="1" errorTitle="Error en las horas del curso" error="El rango debe estar entre 1 y 999" sqref="E8">
      <formula1>1</formula1>
      <formula2>999</formula2>
    </dataValidation>
    <dataValidation allowBlank="1" showInputMessage="1" showErrorMessage="1" errorTitle="Error" error="El rango debe ser desde $100.000 hasta $100.000.000.000" sqref="E26"/>
    <dataValidation errorStyle="warning" type="custom" allowBlank="1" showInputMessage="1" promptTitle="Número de Participantes." prompt="Debe haber a lo menos 1 participante en algún tramo.&#10;" errorTitle="Error en número de participantes" error="Debe haber a lo menos 1 participante en algún tramo.&#10;" sqref="E16">
      <formula1>"d20&gt;0"</formula1>
    </dataValidation>
    <dataValidation type="whole" allowBlank="1" showInputMessage="1" showErrorMessage="1" errorTitle="Error en el Valor del Curso" error="El rango debe ser desde $100.000 hasta $100.000.000.000" sqref="E4">
      <formula1>100000</formula1>
      <formula2>10000000000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4"/>
    <pageSetUpPr fitToPage="1"/>
  </sheetPr>
  <dimension ref="B4:D49"/>
  <sheetViews>
    <sheetView showGridLines="0" zoomScalePageLayoutView="0" workbookViewId="0" topLeftCell="A13">
      <selection activeCell="A1" sqref="A1"/>
    </sheetView>
  </sheetViews>
  <sheetFormatPr defaultColWidth="11.421875" defaultRowHeight="12.75"/>
  <cols>
    <col min="1" max="2" width="11.421875" style="0" customWidth="1"/>
    <col min="3" max="3" width="3.57421875" style="0" customWidth="1"/>
    <col min="4" max="4" width="95.00390625" style="0" customWidth="1"/>
  </cols>
  <sheetData>
    <row r="4" spans="2:4" ht="15.75">
      <c r="B4" s="98" t="s">
        <v>18</v>
      </c>
      <c r="C4" s="99"/>
      <c r="D4" s="100"/>
    </row>
    <row r="8" spans="2:4" ht="12.75">
      <c r="B8" s="34" t="s">
        <v>16</v>
      </c>
      <c r="D8" s="34" t="s">
        <v>9</v>
      </c>
    </row>
    <row r="10" spans="2:4" ht="25.5">
      <c r="B10" s="33">
        <v>1</v>
      </c>
      <c r="D10" s="35" t="s">
        <v>42</v>
      </c>
    </row>
    <row r="12" spans="2:4" ht="12.75">
      <c r="B12" s="33">
        <v>2</v>
      </c>
      <c r="D12" s="36" t="s">
        <v>43</v>
      </c>
    </row>
    <row r="14" spans="2:4" ht="25.5">
      <c r="B14" s="33">
        <v>3</v>
      </c>
      <c r="D14" s="35" t="s">
        <v>19</v>
      </c>
    </row>
    <row r="16" spans="2:4" ht="12.75">
      <c r="B16" s="33">
        <v>4</v>
      </c>
      <c r="D16" s="36" t="s">
        <v>10</v>
      </c>
    </row>
    <row r="18" spans="2:4" ht="12.75">
      <c r="B18" s="33">
        <v>5</v>
      </c>
      <c r="D18" s="36" t="s">
        <v>44</v>
      </c>
    </row>
    <row r="20" spans="2:4" ht="25.5">
      <c r="B20" s="33">
        <v>6</v>
      </c>
      <c r="D20" s="42" t="s">
        <v>45</v>
      </c>
    </row>
    <row r="22" spans="2:4" ht="25.5">
      <c r="B22" s="33">
        <v>7</v>
      </c>
      <c r="D22" s="42" t="s">
        <v>46</v>
      </c>
    </row>
    <row r="24" spans="2:4" ht="25.5">
      <c r="B24" s="33">
        <v>8</v>
      </c>
      <c r="D24" s="42" t="s">
        <v>47</v>
      </c>
    </row>
    <row r="26" spans="2:4" ht="12.75">
      <c r="B26" s="105">
        <v>9</v>
      </c>
      <c r="D26" s="37" t="s">
        <v>11</v>
      </c>
    </row>
    <row r="27" spans="2:4" ht="38.25">
      <c r="B27" s="106"/>
      <c r="D27" s="38" t="s">
        <v>17</v>
      </c>
    </row>
    <row r="28" spans="2:4" ht="38.25">
      <c r="B28" s="106"/>
      <c r="D28" s="38" t="s">
        <v>48</v>
      </c>
    </row>
    <row r="29" spans="2:4" ht="12.75">
      <c r="B29" s="107"/>
      <c r="D29" s="39" t="s">
        <v>12</v>
      </c>
    </row>
    <row r="31" spans="2:4" ht="38.25">
      <c r="B31" s="101">
        <v>10</v>
      </c>
      <c r="D31" s="40" t="s">
        <v>20</v>
      </c>
    </row>
    <row r="32" spans="2:4" ht="12.75">
      <c r="B32" s="102"/>
      <c r="D32" s="41" t="s">
        <v>21</v>
      </c>
    </row>
    <row r="33" spans="2:4" ht="12.75">
      <c r="B33" s="103"/>
      <c r="D33" s="41" t="s">
        <v>49</v>
      </c>
    </row>
    <row r="34" spans="2:4" ht="12.75">
      <c r="B34" s="103"/>
      <c r="D34" s="41" t="s">
        <v>22</v>
      </c>
    </row>
    <row r="35" spans="2:4" ht="12.75">
      <c r="B35" s="103"/>
      <c r="D35" s="41" t="s">
        <v>50</v>
      </c>
    </row>
    <row r="36" spans="2:4" ht="12.75">
      <c r="B36" s="103"/>
      <c r="D36" s="41" t="s">
        <v>23</v>
      </c>
    </row>
    <row r="37" spans="2:4" ht="12.75">
      <c r="B37" s="103"/>
      <c r="D37" s="41" t="s">
        <v>51</v>
      </c>
    </row>
    <row r="38" spans="2:4" ht="12.75">
      <c r="B38" s="103"/>
      <c r="D38" s="41" t="s">
        <v>13</v>
      </c>
    </row>
    <row r="39" spans="2:4" ht="12.75">
      <c r="B39" s="104"/>
      <c r="D39" s="39" t="s">
        <v>24</v>
      </c>
    </row>
    <row r="41" spans="2:4" ht="38.25">
      <c r="B41" s="33">
        <v>11</v>
      </c>
      <c r="D41" s="35" t="s">
        <v>52</v>
      </c>
    </row>
    <row r="43" spans="2:4" ht="25.5">
      <c r="B43" s="33">
        <v>12</v>
      </c>
      <c r="D43" s="35" t="s">
        <v>53</v>
      </c>
    </row>
    <row r="45" spans="2:4" ht="38.25">
      <c r="B45" s="33">
        <v>13</v>
      </c>
      <c r="D45" s="35" t="s">
        <v>25</v>
      </c>
    </row>
    <row r="47" spans="2:4" ht="25.5">
      <c r="B47" s="33">
        <v>14</v>
      </c>
      <c r="D47" s="35" t="s">
        <v>54</v>
      </c>
    </row>
    <row r="49" spans="2:4" ht="12.75">
      <c r="B49" s="33">
        <v>15</v>
      </c>
      <c r="D49" s="36" t="s">
        <v>55</v>
      </c>
    </row>
  </sheetData>
  <sheetProtection password="C5D4" sheet="1"/>
  <mergeCells count="3">
    <mergeCell ref="B4:D4"/>
    <mergeCell ref="B31:B39"/>
    <mergeCell ref="B26:B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ESRI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mllinas@softland.cl</dc:creator>
  <cp:keywords/>
  <dc:description/>
  <cp:lastModifiedBy>Mauricio Llinás</cp:lastModifiedBy>
  <cp:lastPrinted>2008-09-16T16:23:26Z</cp:lastPrinted>
  <dcterms:created xsi:type="dcterms:W3CDTF">2008-09-10T16:43:55Z</dcterms:created>
  <dcterms:modified xsi:type="dcterms:W3CDTF">2018-04-12T14:04:43Z</dcterms:modified>
  <cp:category/>
  <cp:version/>
  <cp:contentType/>
  <cp:contentStatus/>
</cp:coreProperties>
</file>